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表一" sheetId="1" r:id="rId1"/>
    <sheet name="Sheet1" sheetId="2" r:id="rId2"/>
  </sheets>
  <definedNames>
    <definedName name="_xlnm._FilterDatabase" localSheetId="0" hidden="1">表一!$A$1:$T$29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<sst xmlns="http://schemas.openxmlformats.org/spreadsheetml/2006/main" count="276" uniqueCount="155">
  <si>
    <t>北安市2025年乡村振兴衔接资金实施项目计划表</t>
  </si>
  <si>
    <t>填报单：乡村振兴服务中心</t>
  </si>
  <si>
    <t>单位:万元</t>
  </si>
  <si>
    <t>序号</t>
  </si>
  <si>
    <t>项目库年度</t>
  </si>
  <si>
    <t>项目名称</t>
  </si>
  <si>
    <t>项目类别</t>
  </si>
  <si>
    <t>内容类型</t>
  </si>
  <si>
    <t>实施地点</t>
  </si>
  <si>
    <t>建设性质</t>
  </si>
  <si>
    <t>建设任务</t>
  </si>
  <si>
    <t>工期进度</t>
  </si>
  <si>
    <t>责任单位</t>
  </si>
  <si>
    <t>项目归口单位</t>
  </si>
  <si>
    <t>资金规模（万元）</t>
  </si>
  <si>
    <t>利益联结机制</t>
  </si>
  <si>
    <t>绩效目标</t>
  </si>
  <si>
    <t>开工时间</t>
  </si>
  <si>
    <t>竣工时间</t>
  </si>
  <si>
    <t>方式</t>
  </si>
  <si>
    <t>群众参与</t>
  </si>
  <si>
    <t>受益对象</t>
  </si>
  <si>
    <t>收益情况</t>
  </si>
  <si>
    <t>脱贫户</t>
  </si>
  <si>
    <t>一般户</t>
  </si>
  <si>
    <t>总收益</t>
  </si>
  <si>
    <t>脱贫户总收益</t>
  </si>
  <si>
    <t>主星乡红星村特色定制农业项目</t>
  </si>
  <si>
    <t>产业项目</t>
  </si>
  <si>
    <t>加工类</t>
  </si>
  <si>
    <t>主星乡红星村经度126.9319691纬度47.7203538</t>
  </si>
  <si>
    <t>新建、改造</t>
  </si>
  <si>
    <r>
      <rPr>
        <sz val="14"/>
        <color rgb="FF000000"/>
        <rFont val="宋体"/>
        <charset val="134"/>
      </rPr>
      <t>项目总投资750万元
1.民族发展资金投资共200万元，购置碾米机、筛选机、抛光机水雾抛光机、筛选机等大米加工设备200万元。
2.企业自筹资金投资共550万元，改造大米加工厂3300平方米，120万；购置称重罐袋生产、真空包装生产、充氮包装生产线等包装配套设备280万元；购置大米加工生产线（含自动化控制系统）150万元。</t>
    </r>
    <r>
      <rPr>
        <sz val="14"/>
        <color rgb="FF000000"/>
        <rFont val="宋体"/>
        <charset val="134"/>
      </rPr>
      <t xml:space="preserve">
</t>
    </r>
  </si>
  <si>
    <t>红星村</t>
  </si>
  <si>
    <t>民宗局</t>
  </si>
  <si>
    <t>效益分红、劳务增收</t>
  </si>
  <si>
    <t>改造大米加工厂3300平方米；购置碾米机、筛选机、水雾抛光机、筛选机等大米加工设备；购置大米加工生产线及包装生产线设备1套，项目完成及时率100%，受益脱贫户≥3户3人，收益群众≥7户11人，工程设计使用年限≥20年，项目验收合格率100%，群众满意度≥ 98%。</t>
  </si>
  <si>
    <t>海星镇百万生态大鹅规模化养殖园区1期建设项目</t>
  </si>
  <si>
    <t>养殖类</t>
  </si>
  <si>
    <t>经度127.04778671；纬度47.79366866</t>
  </si>
  <si>
    <t>新建</t>
  </si>
  <si>
    <t xml:space="preserve">    项目总投资1120万元，其中国家财政资金400万元，村集体资金320万元，经营主体投资400万元，项目总占地面积20万平方米。
    财政衔接资金：建设20栋养殖棚，800平方米每栋，投入资金为400万元。
    村集体资金：投入场地整备费，垫30厘米厚风化土及砂石和设备租赁费70万元，复垦保证金150万，园区围栏30万元，电力接入30万元，打井2眼15万元，建设粪污棚25万元；共计320万元。
    企业主体资金：投入20套脱温床150万元，安装20套通风和供暖设备设施150万元；建设20个200平方米钢结构库房100万元；共计400万元。
    项目分两期建设，1期建成后可年养殖总量60-80万只。2期建成后可实现年养殖大鹅100万只以上。</t>
  </si>
  <si>
    <t>2025.5</t>
  </si>
  <si>
    <t>海星镇兴旺村</t>
  </si>
  <si>
    <t>农业农村局</t>
  </si>
  <si>
    <t>项目年养殖总量≧100万只，收益≧20万元，带动全村脱贫户及监测户收入≧12万元（人均增加900元）,项目完成及时率100%,受益脱贫户及监测户≧81户，受益一般户≧275户,项目设计使用年限≧ 15年,项目验收合格率100%,群众满意度≧98%。</t>
  </si>
  <si>
    <t>海星镇幸福村酒厂项目</t>
  </si>
  <si>
    <t>经度126.931748；纬度47.851382</t>
  </si>
  <si>
    <t xml:space="preserve">  项目总投资70万元，其中财政衔接资金50万元，村集体资金20万元。项目占地面积1200平方米，其中国家财政资金建设厂房总面积500平方米，包含原料库房、存储库房、制粬车间、办公室、门卫室；场地硬化面积700平方米。村集体投入资金购置生产车间（含发酵池、配电）的设备设施。</t>
  </si>
  <si>
    <t>海星镇幸福村</t>
  </si>
  <si>
    <t>村级自营效益分红、劳务增收</t>
  </si>
  <si>
    <t>建设内容≥ 厂房总面积500平方米，包含原料库房、存储库房、生产车间（含发酵池、配电）、制粬车间、办公室、门卫室，项目年收益≧ 5万元，带动脱贫户及监测户收入≧3万元,项目完成及时率100%,受益脱贫户及监测户≧ 69户，受益一般户≧20户 ，,项目设计使用年限≧ 15年,项目验收合格率100%,群众满意度≧98%。</t>
  </si>
  <si>
    <t>海星镇岚光村阳光屯道路硬化项目</t>
  </si>
  <si>
    <t>基础设施</t>
  </si>
  <si>
    <t>村级道路</t>
  </si>
  <si>
    <t>经度127.03870400；纬度47.83816200</t>
  </si>
  <si>
    <t>岚光村阳光屯建设水泥混凝土路面2052米，共计铺设水泥混凝土路面7182平方米。（整屯无硬化道路，发生多次群体访）村级投入10万元</t>
  </si>
  <si>
    <t>海星镇岚光村</t>
  </si>
  <si>
    <t>新建道路2052米，项目完成及时率100%，受益脱贫户≥180户，收益群众≥268户，工程设计使用年限≥10年，项目验收合格率100%，群众满意度≥ 98%。</t>
  </si>
  <si>
    <t>赵光镇东丰村新区甜糯绿色食品速冻玉米加工项目</t>
  </si>
  <si>
    <t>东丰村新区</t>
  </si>
  <si>
    <t>一、申请乡村振兴衔接资金建设部分1、鲜食玉米剥皮机 3台；2、扒皮后输送机 3台；3、苞叶输送机 1台；4、苞叶装车提升机 1台；5、挑选输送机 1台；6、合并输送机 1台；7、提升机 1台；8、去屑清洗剂（气动提升） 1台；9、滚杠清洗机 1台；10、蒸煮暂存机（电动提升） 1台；11、高位提升机 1台；12、气动布料机 1台；13、蒸煮合并输送机1（不锈钢板带） 1台；14、蒸煮合并输送机2（不锈钢板带） 1台；15、冷却提升机（不锈钢网带） 1台；16、自动蒸锅 7台；17、10吨锅炉 1台；18、10吨速冻隧道线及附属设备 1台；19、150吨地磅 1台；20、10吨速冻隧道 1套；21、单封闭单机双级机螺杆组 2套；22、桶泵机组 2套；23、蒸发冷 3套；24、储液器 2套；25、单封闭单级螺杆机组 1套。 二、主体自建部分：冷库面积3000平方米，加工车间面积为3000平方米，临时库房面积为2000平方米，临时用房拆除及运输占地面积为2000平方米，办公楼及宿舍楼面积为400平方米，机电房面积为300平方米，锅炉房面积为300平方米，场地硬化（含绿化）面积为6000平方米。</t>
  </si>
  <si>
    <t>东丰村   北胜村   北乐村</t>
  </si>
  <si>
    <t>租赁</t>
  </si>
  <si>
    <t>项目年收益≧98万元，带动脱贫户及监测户收入≧98万元,项目完成及时率100%,受益脱贫户及监测户≧169户，270人，受益一般户≧35户69人，项目带动就业人数≧90人,项目设计使用年限≧15年,项目验收合格率100%,群众满意度≧98%。该项目建成后移交给赵光镇东丰村、北胜村、北乐村</t>
  </si>
  <si>
    <t>通北镇通北村农副产品项目</t>
  </si>
  <si>
    <t>通北村
经度：126.790645793
纬度：47.768898345</t>
  </si>
  <si>
    <t>购置东北特色“干菜”加工设备一套，申请衔接资金104.8万。经营主体自投资金约150万，主要用于厂房建设和购买相关配套的附属设施。</t>
  </si>
  <si>
    <t>通北村</t>
  </si>
  <si>
    <t>劳务带动
效益分红</t>
  </si>
  <si>
    <t>购置东北特色“干菜”加工设备一套，项目年收益≧5.24万元，带动脱贫户及监测户收入≧3.144万元,项目完成及时率100%,受益脱贫户及监测户≧20户37人，收益一般户≧5户11人，项目带动就业人数≧5人，项目验收合格率100%,群众满意度≧98%。</t>
  </si>
  <si>
    <t>通北镇通北村笨榨豆油二期项目</t>
  </si>
  <si>
    <t>通北村
47.771547N  126.778950E</t>
  </si>
  <si>
    <t>购置笨榨豆油加工设备一套</t>
  </si>
  <si>
    <t>通北镇通北村村民委员会</t>
  </si>
  <si>
    <t>建设内容：通北镇通北村笨榨豆油提升项目，购买相关设备84台/套，项目年收益≧6.87万元，带动脱贫户及监测户收入≧4.12万元,项目完成及时率100%,受益脱贫户及监测户≧20户35人，收益一般户≧5户12人，项目带动就业人数≧5人，项目验收合格率100%,群众满意度≧98%。</t>
  </si>
  <si>
    <t>北安市城郊乡双青村秸秆新能源综合利用项目</t>
  </si>
  <si>
    <t>双青村</t>
  </si>
  <si>
    <t xml:space="preserve"> 总投资83.8万，申请衔接资金50万，秸秆炭化处理流水线一套；成型处理流水线一套；秸秆塑化颗粒生产线一套。自筹33.8万用于建设厂房600平方米，总体占地10000平方米。</t>
  </si>
  <si>
    <t>出租经营</t>
  </si>
  <si>
    <t>项目改造实施后，建设厂房600平方米；秸秆炭化处理流水线一套；成型处理流水线一套；秸秆塑化颗粒生产线一套。项目总收益≧2.5万元，带动脱贫户及监测户收入≧1.5万元，受益脱贫户及监测户≧ 72户，一般户≥110户，项目完成及时率100%；工程使用期限≧20年。项目验收合格率100%，群众满意度≧98%。</t>
  </si>
  <si>
    <t>北安市城郊乡长青村旅游宿营地建设项目</t>
  </si>
  <si>
    <t>乡村旅游服务业</t>
  </si>
  <si>
    <t>长青村</t>
  </si>
  <si>
    <t>总投资55万，申请衔接资金50万用于采购板房1栋（8万），库房2个（5万），太阳能供电组一套（5万），桌椅20套（2.9万），凉亭1套（5万），电动天幕2套（4万），便携天幕20套（0.7万），蓄电池2个（10万），地面硬化200平（5.4万），冷冻柜2套（1万），展示柜2套（1万），大棚建设物资5套（2万）。自筹5万用于建设库房两套。</t>
  </si>
  <si>
    <t>项目改造实施后，新建现代化保温彩钢房≧3栋，项目总收益≧2.5万元，带动脱贫户及监测户收入≧1.5万元，受益脱贫户及监测户≧ 60户，一般户≥20户，项目完成及时率100%；工程使用期限≧20年。项目验收合格率100%，群众满意度≧98%。</t>
  </si>
  <si>
    <t>二井镇自和村道路2025年以工代赈项目</t>
  </si>
  <si>
    <t>道路硬化</t>
  </si>
  <si>
    <t>自和村自良屯、侯家屯</t>
  </si>
  <si>
    <t>修建水泥混凝土道路8条，计3751延长米13254.5平方米；新建涵洞10座，总长60延长米。</t>
  </si>
  <si>
    <t>2025.11</t>
  </si>
  <si>
    <t>自和村</t>
  </si>
  <si>
    <t>发改局</t>
  </si>
  <si>
    <t>以工代赈</t>
  </si>
  <si>
    <t>硬化道路≥3.7公里，参与建设人数≥83人，安置公益岗位4人，带动群增收入≥105.9万元，人均增收≥12759元，务工报酬资金占比≥29.5%。其中：脱贫人口12户21人、监测人口2人、低保人口3人。工程设计使用年限≥20年，项目验收合格率100%，群众满意度≧ 98%。</t>
  </si>
  <si>
    <t>二井镇建革村产业典型村基础设施提升项目</t>
  </si>
  <si>
    <t>道路拓宽</t>
  </si>
  <si>
    <t>建革村建革屯</t>
  </si>
  <si>
    <t>衔接资金投入241.1万元，用于屯内道路拓宽2250平方米，铺设沥青2250平方米，铺设步道板1840平方米。维修钢架8拱；建设联通桥1座，安装连通门1个，房舍改造80平方米。通屯道路拓宽1120平方米，铺设沥青4000平方米。镇村自筹资金23.3万元，用于路灯宣传一条街、栅栏宣传一条街、大豆联合体办公设施、形象牌建设；用于果蔬采摘园党建图板、简介、指示标识牌等环境氛围建设。</t>
  </si>
  <si>
    <t>建革村</t>
  </si>
  <si>
    <r>
      <rPr>
        <sz val="16"/>
        <rFont val="宋体"/>
        <charset val="134"/>
      </rPr>
      <t>道路拓宽</t>
    </r>
    <r>
      <rPr>
        <sz val="16"/>
        <rFont val="宋体"/>
        <charset val="134"/>
      </rPr>
      <t>≧</t>
    </r>
    <r>
      <rPr>
        <sz val="16"/>
        <rFont val="宋体"/>
        <charset val="134"/>
      </rPr>
      <t>3370平方米，铺设沥青</t>
    </r>
    <r>
      <rPr>
        <sz val="16"/>
        <rFont val="宋体"/>
        <charset val="134"/>
      </rPr>
      <t>≧</t>
    </r>
    <r>
      <rPr>
        <sz val="16"/>
        <rFont val="宋体"/>
        <charset val="134"/>
      </rPr>
      <t>6250平方米，铺设步道板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1840平方米。项目完成及时率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100%；受益脱贫户及监测户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15户25人，受益群众</t>
    </r>
    <r>
      <rPr>
        <sz val="16"/>
        <rFont val="宋体"/>
        <charset val="134"/>
      </rPr>
      <t>≧</t>
    </r>
    <r>
      <rPr>
        <sz val="16"/>
        <rFont val="宋体"/>
        <charset val="134"/>
      </rPr>
      <t>75户127人，工程使用期限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20年。项目验收合格率100%，群众满意度</t>
    </r>
    <r>
      <rPr>
        <sz val="16"/>
        <rFont val="宋体"/>
        <charset val="134"/>
      </rPr>
      <t>≧</t>
    </r>
    <r>
      <rPr>
        <sz val="16"/>
        <rFont val="宋体"/>
        <charset val="134"/>
      </rPr>
      <t>98%。</t>
    </r>
  </si>
  <si>
    <t>北安市鹅产业链羽毛球加工项目</t>
  </si>
  <si>
    <t>北安市工业园区</t>
  </si>
  <si>
    <r>
      <rPr>
        <sz val="16"/>
        <rFont val="宋体"/>
        <charset val="134"/>
      </rPr>
      <t>衔接资金1845万元用于：厂区硬化30000平方米，建设厂房</t>
    </r>
    <r>
      <rPr>
        <sz val="15.5"/>
        <color indexed="8"/>
        <rFont val="宋体"/>
        <charset val="0"/>
      </rPr>
      <t>4000</t>
    </r>
    <r>
      <rPr>
        <sz val="15.5"/>
        <color indexed="8"/>
        <rFont val="宋体"/>
        <charset val="134"/>
      </rPr>
      <t>平方米，</t>
    </r>
    <r>
      <rPr>
        <sz val="15.5"/>
        <color indexed="8"/>
        <rFont val="宋体"/>
        <charset val="0"/>
      </rPr>
      <t>8.5</t>
    </r>
    <r>
      <rPr>
        <sz val="15.5"/>
        <color indexed="8"/>
        <rFont val="宋体"/>
        <charset val="134"/>
      </rPr>
      <t>米高车间</t>
    </r>
    <r>
      <rPr>
        <sz val="15.5"/>
        <color indexed="8"/>
        <rFont val="宋体"/>
        <charset val="0"/>
      </rPr>
      <t>500</t>
    </r>
    <r>
      <rPr>
        <sz val="15.5"/>
        <color indexed="8"/>
        <rFont val="宋体"/>
        <charset val="134"/>
      </rPr>
      <t>平方米，安装变压器1台套，办公室200平方米，门卫60平方米，大门、围栏695延长米，150吨地秤1套。自筹资金200万元用于：采购羽毛球生产线2条</t>
    </r>
  </si>
  <si>
    <t>二井镇</t>
  </si>
  <si>
    <t>招商局</t>
  </si>
  <si>
    <t>效益分红、务工增收</t>
  </si>
  <si>
    <r>
      <rPr>
        <sz val="16"/>
        <rFont val="宋体"/>
        <charset val="134"/>
      </rPr>
      <t>建筑面积</t>
    </r>
    <r>
      <rPr>
        <sz val="16"/>
        <rFont val="宋体"/>
        <charset val="134"/>
      </rPr>
      <t>≧</t>
    </r>
    <r>
      <rPr>
        <sz val="16"/>
        <rFont val="宋体"/>
        <charset val="134"/>
      </rPr>
      <t>4760平方米，采购羽毛球生产线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2条，项目年收益</t>
    </r>
    <r>
      <rPr>
        <sz val="16"/>
        <rFont val="宋体"/>
        <charset val="134"/>
      </rPr>
      <t>≧</t>
    </r>
    <r>
      <rPr>
        <sz val="16"/>
        <rFont val="宋体"/>
        <charset val="134"/>
      </rPr>
      <t>66.42万元，带动脱贫户及监测户收入</t>
    </r>
    <r>
      <rPr>
        <sz val="16"/>
        <rFont val="宋体"/>
        <charset val="134"/>
      </rPr>
      <t>≧</t>
    </r>
    <r>
      <rPr>
        <sz val="16"/>
        <rFont val="宋体"/>
        <charset val="134"/>
      </rPr>
      <t>39.85万元，项目完成及时率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100%，受益脱贫户及监测户人数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332户560人，受益一般户</t>
    </r>
    <r>
      <rPr>
        <sz val="16"/>
        <rFont val="宋体"/>
        <charset val="134"/>
      </rPr>
      <t>≧</t>
    </r>
    <r>
      <rPr>
        <sz val="16"/>
        <rFont val="宋体"/>
        <charset val="134"/>
      </rPr>
      <t>8户8人，项目带动就业人数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8户8人，项目设计使用年限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20年，项目验收合格率100%，群众满意度</t>
    </r>
    <r>
      <rPr>
        <sz val="16"/>
        <rFont val="宋体"/>
        <charset val="134"/>
      </rPr>
      <t>≧</t>
    </r>
    <r>
      <rPr>
        <sz val="16"/>
        <rFont val="宋体"/>
        <charset val="134"/>
      </rPr>
      <t xml:space="preserve"> 98%。</t>
    </r>
  </si>
  <si>
    <t>杨家乡模范村蛋鸡养殖项目附属设施建设</t>
  </si>
  <si>
    <t>模范村</t>
  </si>
  <si>
    <t>杨家乡模范村蛋鸡养殖项目附属设施建设：蛋舍、饲料库、育雏饲料库、办公室。施工规格分别为：蛋舍170平方、饲料库320平方、育雏饲料库120平方、办公室150平方。</t>
  </si>
  <si>
    <t>新建项目4套(个、套），当年开工率100%，当年完工率100%，收益群众≥105户，受益总人口≥184人，其中脱贫户受益≥31户，脱贫人口受益≥53人，当年开工率100%，当年完工率100%。</t>
  </si>
  <si>
    <t>杨家乡模范村甜糯玉米加工厂增购设备项目</t>
  </si>
  <si>
    <t>增购</t>
  </si>
  <si>
    <t>增购设备：玉米剥皮机1套25万元，玉米分切机1台5万元，全自动真空包装机1台35万元，半自动杀菌锅升级全自动杀菌锅8万元；增加二拖一杀菌锅24万元；蓄水罐2个8万元，共计105万元。项目总投资：105万元。</t>
  </si>
  <si>
    <t>增购设备7台(个、套），项目带动脱贫人口≧31户，一般户≥30户，项目总收益≧6.3万元，脱贫人口总收益≧3.78万元。当年开工率100%，当年完工率100%。</t>
  </si>
  <si>
    <t>杨家乡和平村道路硬化项目</t>
  </si>
  <si>
    <t xml:space="preserve">和平村
</t>
  </si>
  <si>
    <t>和平村对和平大屯（中心屯）硬化1400米，同民前屯硬化810米，共计硬化：长2210米，宽3.5米，排水涵管30个。项目总投资：202万元。村级投入10万元</t>
  </si>
  <si>
    <t>和平村</t>
  </si>
  <si>
    <t>杨家乡和平村道路硬化项目新建村屯巷道≧2.21公里，排水涵管30个；当年开工率≧100%、当年完成率≧100%，受益脱贫户≧71户；受益脱贫人口数≧122人；受益群众≧114户，受益群众≧238人，工程使用年限≧10年，项目（工程）验收合格率100%</t>
  </si>
  <si>
    <t>石泉镇永跃村颗粒加工厂</t>
  </si>
  <si>
    <t>石泉镇永跃村</t>
  </si>
  <si>
    <t>购买高效粉碎机1台（型号：YGFS65*75），滚筒烘干机1台（型号：YGHG1.5*12），立式环模颗粒机1台（型号：YGKJ560），鼓式木片机1台（型号：YMPJ1300）共计87万元；新建厂房及附属设施(消防设施、原料堆场彩钢棚、破碎车间、粉碎车间、颗粒车间、烘干车间、分拣包装车间，共计1200平方米，硬化地面1200平方米)120万元；变压器及其附属设施8万元；维修320平办公楼28万元；新建原材料成品堆放仓库450平方米7万元；围栏3万元。该项目实施所需资金253万元，其中自筹资金38万元，（维修320平方米办公楼28万元，新建原材料成品堆放仓库450平方米，7万元，围栏3万元）需衔接资金扶持215万元。</t>
  </si>
  <si>
    <t>永跃村</t>
  </si>
  <si>
    <t>效益分红</t>
  </si>
  <si>
    <t>购置设备≧4台。项目年收益≧12万元，带动增加脱贫人口收入≧7万元；项目完成及时率≧100%；受益脱贫户数≧67户，工程使用期限≧15年。服务对象满意度≧98%。项目验收合格率100%。</t>
  </si>
  <si>
    <t>石泉镇通河村餐具厂三期项目</t>
  </si>
  <si>
    <t>石泉镇石泉村</t>
  </si>
  <si>
    <t>扩建</t>
  </si>
  <si>
    <t>前期申报的一期、二期项目收益可观，现申请三期项目购买设备扩大生产规模。金鹰260注塑机3台，每台29万元，共计87万元；机械手3台，每台3.6万元，共计10.8万元；混料罐1台，1.8万元；拌料桶3台，每台0.35万元，共计1.05万元；餐盒模具16套，每套7.8万元，共计124.9万元；C旋转灯笼系列多套模具，41.9万元；D工程亮化喜庆灯笼系列多套模具，32万元；新建厂房基础设施：仓库、水泵房、职工宿舍共计10万元；全自动双工位挤出成型机一台9.8万元
热传烫印机2台，4万元。该项目实施所需资金323.25万元，自筹资金23.8万元（厂房基础设施：仓库、水泵房、职工宿舍共计10万元，全自动双工位挤出成型机一台9.8万元
热传烫印机2台，4万元）需衔接资金扶持299.45万元。</t>
  </si>
  <si>
    <t>通河村</t>
  </si>
  <si>
    <t>购置注塑机3台，机械手3台，混料罐1台，模具16套。灯笼模具多套。项目年收益≧17万元，带动增加脱贫人口收入≧10万元；项目完成及时率≧100%；受益脱贫户数≧17户，工程使用期限≧15年。服务对象满意度≧98%。项目验收合格率100%。</t>
  </si>
  <si>
    <t>石泉镇勤俭村入户路项目</t>
  </si>
  <si>
    <t>入户路</t>
  </si>
  <si>
    <t>勤俭村中心屯</t>
  </si>
  <si>
    <t>勤俭村中心屯巷道硬化约3.482公里,涵洞12处.村级投入5万元</t>
  </si>
  <si>
    <t>勤俭村</t>
  </si>
  <si>
    <t>新建改建公路里程≧3.4公里；当年开工率≧100%、当年完成率≧100%；道路补助标准85万元/公里；受益脱贫户数≧113户；工程使用年限≧10年。</t>
  </si>
  <si>
    <t>脱贫户（含监测帮扶对象）小额信贷贴息。</t>
  </si>
  <si>
    <t>补贴</t>
  </si>
  <si>
    <t>北安市</t>
  </si>
  <si>
    <t>乡村振兴服务中心</t>
  </si>
  <si>
    <t>脱贫劳动力发展产业生产奖补资金</t>
  </si>
  <si>
    <t>在乡或返乡脱贫劳动力（含监测帮扶对象）发展产业生产奖补。</t>
  </si>
  <si>
    <t>2025.7</t>
  </si>
  <si>
    <t>奖励补贴</t>
  </si>
  <si>
    <t>雨露计划</t>
  </si>
  <si>
    <t>脱贫户（含监测帮扶对象）中高职学生补助。</t>
  </si>
  <si>
    <t>2025.3</t>
  </si>
  <si>
    <t>脱贫人口务工交通补助</t>
  </si>
  <si>
    <t>脱贫人口（含监测帮扶对象）跨省稳定就业3个月以上每人每年一次性交通补助500元。不足500元据实补贴</t>
  </si>
  <si>
    <t>2025.1</t>
  </si>
  <si>
    <t>项目管理费</t>
  </si>
  <si>
    <t>主要用于项目前期设计，评审，招标，监理，以及验收与项目相关的支出。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</si>
</sst>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0"/>
      <name val="Arial"/>
      <charset val="134"/>
    </font>
    <font>
      <sz val="12"/>
      <color theme="1"/>
      <name val="宋体"/>
      <charset val="134"/>
    </font>
    <font>
      <b/>
      <sz val="26"/>
      <name val="方正小标宋简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6"/>
      <name val="宋体"/>
      <charset val="134"/>
    </font>
    <font>
      <sz val="14"/>
      <color theme="1"/>
      <name val="宋体"/>
      <charset val="134"/>
      <scheme val="minor"/>
    </font>
    <font>
      <sz val="14"/>
      <name val="Arial"/>
      <charset val="134"/>
    </font>
    <font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0"/>
    </font>
    <font>
      <sz val="18"/>
      <name val="宋体"/>
      <charset val="134"/>
    </font>
    <font>
      <b/>
      <sz val="10"/>
      <name val="Arial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6"/>
      <name val="宋体"/>
      <charset val="134"/>
    </font>
    <font>
      <sz val="15.5"/>
      <color indexed="8"/>
      <name val="宋体"/>
      <charset val="0"/>
    </font>
    <font>
      <sz val="15.5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1">
    <xf numFmtId="0" fontId="0" fillId="0" borderId="0"/>
    <xf numFmtId="43" fontId="15" fillId="0" borderId="0"/>
    <xf numFmtId="44" fontId="15" fillId="0" borderId="0"/>
    <xf numFmtId="9" fontId="15" fillId="0" borderId="0"/>
    <xf numFmtId="41" fontId="15" fillId="0" borderId="0"/>
    <xf numFmtId="42" fontId="15" fillId="0" borderId="0"/>
    <xf numFmtId="0" fontId="16" fillId="0" borderId="0">
      <alignment vertical="center"/>
    </xf>
    <xf numFmtId="0" fontId="17" fillId="0" borderId="0">
      <alignment vertical="center"/>
    </xf>
    <xf numFmtId="0" fontId="0" fillId="5" borderId="1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11">
      <alignment vertical="center"/>
    </xf>
    <xf numFmtId="0" fontId="22" fillId="0" borderId="12">
      <alignment vertical="center"/>
    </xf>
    <xf numFmtId="0" fontId="23" fillId="0" borderId="13">
      <alignment vertical="center"/>
    </xf>
    <xf numFmtId="0" fontId="23" fillId="0" borderId="0">
      <alignment vertical="center"/>
    </xf>
    <xf numFmtId="0" fontId="24" fillId="6" borderId="14">
      <alignment vertical="center"/>
    </xf>
    <xf numFmtId="0" fontId="25" fillId="7" borderId="15">
      <alignment vertical="center"/>
    </xf>
    <xf numFmtId="0" fontId="26" fillId="7" borderId="14">
      <alignment vertical="center"/>
    </xf>
    <xf numFmtId="0" fontId="27" fillId="8" borderId="16">
      <alignment vertical="center"/>
    </xf>
    <xf numFmtId="0" fontId="28" fillId="0" borderId="17">
      <alignment vertical="center"/>
    </xf>
    <xf numFmtId="0" fontId="29" fillId="0" borderId="18">
      <alignment vertical="center"/>
    </xf>
    <xf numFmtId="0" fontId="30" fillId="9" borderId="0">
      <alignment vertical="center"/>
    </xf>
    <xf numFmtId="0" fontId="31" fillId="10" borderId="0">
      <alignment vertical="center"/>
    </xf>
    <xf numFmtId="0" fontId="32" fillId="11" borderId="0">
      <alignment vertical="center"/>
    </xf>
    <xf numFmtId="0" fontId="33" fillId="12" borderId="0">
      <alignment vertical="center"/>
    </xf>
    <xf numFmtId="0" fontId="34" fillId="13" borderId="0">
      <alignment vertical="center"/>
    </xf>
    <xf numFmtId="0" fontId="34" fillId="14" borderId="0">
      <alignment vertical="center"/>
    </xf>
    <xf numFmtId="0" fontId="33" fillId="15" borderId="0">
      <alignment vertical="center"/>
    </xf>
    <xf numFmtId="0" fontId="33" fillId="16" borderId="0">
      <alignment vertical="center"/>
    </xf>
    <xf numFmtId="0" fontId="34" fillId="17" borderId="0">
      <alignment vertical="center"/>
    </xf>
    <xf numFmtId="0" fontId="34" fillId="18" borderId="0">
      <alignment vertical="center"/>
    </xf>
    <xf numFmtId="0" fontId="33" fillId="19" borderId="0">
      <alignment vertical="center"/>
    </xf>
    <xf numFmtId="0" fontId="33" fillId="8" borderId="0">
      <alignment vertical="center"/>
    </xf>
    <xf numFmtId="0" fontId="34" fillId="20" borderId="0">
      <alignment vertical="center"/>
    </xf>
    <xf numFmtId="0" fontId="34" fillId="21" borderId="0">
      <alignment vertical="center"/>
    </xf>
    <xf numFmtId="0" fontId="33" fillId="22" borderId="0">
      <alignment vertical="center"/>
    </xf>
    <xf numFmtId="0" fontId="33" fillId="23" borderId="0">
      <alignment vertical="center"/>
    </xf>
    <xf numFmtId="0" fontId="34" fillId="24" borderId="0">
      <alignment vertical="center"/>
    </xf>
    <xf numFmtId="0" fontId="34" fillId="25" borderId="0">
      <alignment vertical="center"/>
    </xf>
    <xf numFmtId="0" fontId="33" fillId="26" borderId="0">
      <alignment vertical="center"/>
    </xf>
    <xf numFmtId="0" fontId="33" fillId="27" borderId="0">
      <alignment vertical="center"/>
    </xf>
    <xf numFmtId="0" fontId="34" fillId="28" borderId="0">
      <alignment vertical="center"/>
    </xf>
    <xf numFmtId="0" fontId="34" fillId="29" borderId="0">
      <alignment vertical="center"/>
    </xf>
    <xf numFmtId="0" fontId="33" fillId="30" borderId="0">
      <alignment vertical="center"/>
    </xf>
    <xf numFmtId="0" fontId="33" fillId="31" borderId="0">
      <alignment vertical="center"/>
    </xf>
    <xf numFmtId="0" fontId="34" fillId="32" borderId="0">
      <alignment vertical="center"/>
    </xf>
    <xf numFmtId="0" fontId="34" fillId="33" borderId="0">
      <alignment vertical="center"/>
    </xf>
    <xf numFmtId="0" fontId="33" fillId="34" borderId="0">
      <alignment vertical="center"/>
    </xf>
    <xf numFmtId="0" fontId="34" fillId="0" borderId="0">
      <alignment vertical="center"/>
    </xf>
    <xf numFmtId="0" fontId="35" fillId="0" borderId="0"/>
  </cellStyleXfs>
  <cellXfs count="66">
    <xf numFmtId="0" fontId="0" fillId="0" borderId="0" xfId="0"/>
    <xf numFmtId="0" fontId="0" fillId="0" borderId="0" xfId="0" applyFont="1" applyAlignment="1">
      <alignment horizontal="center"/>
    </xf>
    <xf numFmtId="0" fontId="1" fillId="2" borderId="0" xfId="0" applyFont="1" applyFill="1" applyBorder="1"/>
    <xf numFmtId="0" fontId="1" fillId="2" borderId="0" xfId="0" applyFont="1" applyFill="1"/>
    <xf numFmtId="0" fontId="1" fillId="0" borderId="0" xfId="0" applyFont="1"/>
    <xf numFmtId="0" fontId="0" fillId="0" borderId="0" xfId="0" applyFont="1"/>
    <xf numFmtId="49" fontId="0" fillId="0" borderId="0" xfId="0" applyNumberFormat="1" applyFont="1" applyAlignment="1">
      <alignment wrapText="1"/>
    </xf>
    <xf numFmtId="49" fontId="0" fillId="3" borderId="0" xfId="0" applyNumberFormat="1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1" xfId="0" applyFont="1" applyBorder="1"/>
    <xf numFmtId="49" fontId="10" fillId="0" borderId="1" xfId="0" applyNumberFormat="1" applyFont="1" applyBorder="1" applyAlignment="1">
      <alignment wrapText="1"/>
    </xf>
    <xf numFmtId="49" fontId="10" fillId="3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tabSelected="1" zoomScale="68" zoomScaleNormal="68" topLeftCell="A12" workbookViewId="0">
      <selection activeCell="A1" sqref="A1:T29"/>
    </sheetView>
  </sheetViews>
  <sheetFormatPr defaultColWidth="9.13333333333333" defaultRowHeight="12.75" customHeight="1"/>
  <cols>
    <col min="1" max="1" width="5.55238095238095" style="5" customWidth="1"/>
    <col min="2" max="2" width="8.73333333333333" style="5" customWidth="1"/>
    <col min="3" max="3" width="13.0095238095238" style="6" customWidth="1"/>
    <col min="4" max="4" width="7.45714285714286" style="6" customWidth="1"/>
    <col min="5" max="5" width="8.23809523809524" style="7" customWidth="1"/>
    <col min="6" max="6" width="13.9619047619048" style="5" customWidth="1"/>
    <col min="7" max="7" width="11.2666666666667" style="5" customWidth="1"/>
    <col min="8" max="8" width="60.5333333333333" style="5" customWidth="1"/>
    <col min="9" max="9" width="11.9047619047619" style="5" customWidth="1"/>
    <col min="10" max="10" width="14.4857142857143" style="5" customWidth="1"/>
    <col min="11" max="11" width="8.84761904761905" style="8" customWidth="1"/>
    <col min="12" max="12" width="10.152380952381" style="5" customWidth="1"/>
    <col min="13" max="13" width="15.1238095238095" style="8" customWidth="1"/>
    <col min="14" max="14" width="12.0666666666667" style="5" customWidth="1"/>
    <col min="15" max="15" width="11.4285714285714" style="5" customWidth="1"/>
    <col min="16" max="16" width="7.60952380952381" style="5" customWidth="1"/>
    <col min="17" max="17" width="8.09523809523809" style="5" customWidth="1"/>
    <col min="18" max="18" width="9.52380952380952" style="5" customWidth="1"/>
    <col min="19" max="19" width="10" style="5" customWidth="1"/>
    <col min="20" max="20" width="42.0095238095238" style="5" customWidth="1"/>
    <col min="21" max="256" width="9.13333333333333" style="5" customWidth="1"/>
  </cols>
  <sheetData>
    <row r="1" ht="72" customHeight="1" spans="1:20">
      <c r="A1" s="9" t="s">
        <v>0</v>
      </c>
      <c r="B1" s="10"/>
      <c r="C1" s="10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34" customHeight="1" spans="1:20">
      <c r="A2" s="12" t="s">
        <v>1</v>
      </c>
      <c r="B2" s="12"/>
      <c r="C2" s="12"/>
      <c r="D2" s="12"/>
      <c r="E2" s="13"/>
      <c r="F2" s="12"/>
      <c r="G2" s="14"/>
      <c r="H2" s="12"/>
      <c r="I2" s="12"/>
      <c r="J2" s="39"/>
      <c r="K2" s="39"/>
      <c r="L2" s="39"/>
      <c r="M2" s="39"/>
      <c r="N2" s="39"/>
      <c r="O2" s="39"/>
      <c r="P2" s="39" t="s">
        <v>2</v>
      </c>
      <c r="Q2" s="39"/>
      <c r="R2" s="39"/>
      <c r="S2" s="39"/>
      <c r="T2" s="39"/>
    </row>
    <row r="3" ht="36" customHeight="1" spans="1:20">
      <c r="A3" s="15" t="s">
        <v>3</v>
      </c>
      <c r="B3" s="15" t="s">
        <v>4</v>
      </c>
      <c r="C3" s="16" t="s">
        <v>5</v>
      </c>
      <c r="D3" s="15" t="s">
        <v>6</v>
      </c>
      <c r="E3" s="17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/>
      <c r="K3" s="15" t="s">
        <v>12</v>
      </c>
      <c r="L3" s="15" t="s">
        <v>13</v>
      </c>
      <c r="M3" s="15" t="s">
        <v>14</v>
      </c>
      <c r="N3" s="15" t="s">
        <v>15</v>
      </c>
      <c r="O3" s="15"/>
      <c r="P3" s="15"/>
      <c r="Q3" s="15"/>
      <c r="R3" s="15"/>
      <c r="S3" s="15"/>
      <c r="T3" s="56" t="s">
        <v>16</v>
      </c>
    </row>
    <row r="4" s="1" customFormat="1" ht="40" customHeight="1" spans="1:20">
      <c r="A4" s="15"/>
      <c r="B4" s="15"/>
      <c r="C4" s="16"/>
      <c r="D4" s="15"/>
      <c r="E4" s="17"/>
      <c r="F4" s="15"/>
      <c r="G4" s="15"/>
      <c r="H4" s="15"/>
      <c r="I4" s="15" t="s">
        <v>17</v>
      </c>
      <c r="J4" s="15" t="s">
        <v>18</v>
      </c>
      <c r="K4" s="15"/>
      <c r="L4" s="15"/>
      <c r="M4" s="15"/>
      <c r="N4" s="15" t="s">
        <v>19</v>
      </c>
      <c r="O4" s="15" t="s">
        <v>20</v>
      </c>
      <c r="P4" s="15" t="s">
        <v>21</v>
      </c>
      <c r="Q4" s="15"/>
      <c r="R4" s="15" t="s">
        <v>22</v>
      </c>
      <c r="S4" s="15"/>
      <c r="T4" s="56"/>
    </row>
    <row r="5" s="1" customFormat="1" ht="32" customHeight="1" spans="1:20">
      <c r="A5" s="15"/>
      <c r="B5" s="15"/>
      <c r="C5" s="16"/>
      <c r="D5" s="15"/>
      <c r="E5" s="17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23</v>
      </c>
      <c r="Q5" s="15" t="s">
        <v>24</v>
      </c>
      <c r="R5" s="15" t="s">
        <v>25</v>
      </c>
      <c r="S5" s="15" t="s">
        <v>26</v>
      </c>
      <c r="T5" s="56"/>
    </row>
    <row r="6" s="2" customFormat="1" ht="172" customHeight="1" spans="1:256">
      <c r="A6" s="18">
        <v>1</v>
      </c>
      <c r="B6" s="18">
        <v>2025</v>
      </c>
      <c r="C6" s="18" t="s">
        <v>27</v>
      </c>
      <c r="D6" s="18" t="s">
        <v>28</v>
      </c>
      <c r="E6" s="18" t="s">
        <v>29</v>
      </c>
      <c r="F6" s="18" t="s">
        <v>30</v>
      </c>
      <c r="G6" s="18" t="s">
        <v>31</v>
      </c>
      <c r="H6" s="19" t="s">
        <v>32</v>
      </c>
      <c r="I6" s="18">
        <v>2025.6</v>
      </c>
      <c r="J6" s="18">
        <v>2025.11</v>
      </c>
      <c r="K6" s="18" t="s">
        <v>33</v>
      </c>
      <c r="L6" s="18" t="s">
        <v>34</v>
      </c>
      <c r="M6" s="18">
        <v>200</v>
      </c>
      <c r="N6" s="18" t="s">
        <v>35</v>
      </c>
      <c r="O6" s="18">
        <f>P6+Q6</f>
        <v>10</v>
      </c>
      <c r="P6" s="18">
        <v>3</v>
      </c>
      <c r="Q6" s="18">
        <v>7</v>
      </c>
      <c r="R6" s="18">
        <v>10</v>
      </c>
      <c r="S6" s="18">
        <v>6</v>
      </c>
      <c r="T6" s="18" t="s">
        <v>36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2" customFormat="1" ht="320" customHeight="1" spans="1:256">
      <c r="A7" s="20">
        <v>2</v>
      </c>
      <c r="B7" s="21">
        <v>2025</v>
      </c>
      <c r="C7" s="21" t="s">
        <v>37</v>
      </c>
      <c r="D7" s="20" t="s">
        <v>28</v>
      </c>
      <c r="E7" s="21" t="s">
        <v>38</v>
      </c>
      <c r="F7" s="21" t="s">
        <v>39</v>
      </c>
      <c r="G7" s="21" t="s">
        <v>40</v>
      </c>
      <c r="H7" s="22" t="s">
        <v>41</v>
      </c>
      <c r="I7" s="40" t="s">
        <v>42</v>
      </c>
      <c r="J7" s="41">
        <v>2025.11</v>
      </c>
      <c r="K7" s="21" t="s">
        <v>43</v>
      </c>
      <c r="L7" s="42" t="s">
        <v>44</v>
      </c>
      <c r="M7" s="43">
        <v>400</v>
      </c>
      <c r="N7" s="20" t="s">
        <v>35</v>
      </c>
      <c r="O7" s="35">
        <f t="shared" ref="O6:O24" si="0">P7+Q7</f>
        <v>356</v>
      </c>
      <c r="P7" s="21">
        <v>81</v>
      </c>
      <c r="Q7" s="21">
        <v>275</v>
      </c>
      <c r="R7" s="21">
        <v>20</v>
      </c>
      <c r="S7" s="21">
        <v>12</v>
      </c>
      <c r="T7" s="22" t="s">
        <v>45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2" customFormat="1" ht="170" customHeight="1" spans="1:256">
      <c r="A8" s="18">
        <v>3</v>
      </c>
      <c r="B8" s="23">
        <v>2025</v>
      </c>
      <c r="C8" s="23" t="s">
        <v>46</v>
      </c>
      <c r="D8" s="20" t="s">
        <v>28</v>
      </c>
      <c r="E8" s="23" t="s">
        <v>29</v>
      </c>
      <c r="F8" s="23" t="s">
        <v>47</v>
      </c>
      <c r="G8" s="23" t="s">
        <v>40</v>
      </c>
      <c r="H8" s="24" t="s">
        <v>48</v>
      </c>
      <c r="I8" s="40" t="s">
        <v>42</v>
      </c>
      <c r="J8" s="41">
        <v>2025.11</v>
      </c>
      <c r="K8" s="23" t="s">
        <v>49</v>
      </c>
      <c r="L8" s="42" t="s">
        <v>44</v>
      </c>
      <c r="M8" s="23">
        <v>50</v>
      </c>
      <c r="N8" s="20" t="s">
        <v>50</v>
      </c>
      <c r="O8" s="35">
        <f t="shared" si="0"/>
        <v>89</v>
      </c>
      <c r="P8" s="23">
        <v>69</v>
      </c>
      <c r="Q8" s="23">
        <v>20</v>
      </c>
      <c r="R8" s="23">
        <v>2.5</v>
      </c>
      <c r="S8" s="23">
        <v>1.5</v>
      </c>
      <c r="T8" s="57" t="s">
        <v>51</v>
      </c>
      <c r="U8" s="58"/>
      <c r="V8" s="58"/>
      <c r="W8" s="58"/>
      <c r="X8" s="58"/>
      <c r="Y8" s="58"/>
      <c r="Z8" s="58"/>
      <c r="AA8" s="58"/>
      <c r="AB8" s="58"/>
      <c r="AC8" s="58"/>
      <c r="AD8" s="58"/>
      <c r="AE8" s="64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64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64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64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64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64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64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64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64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64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64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64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64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64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64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64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64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64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64"/>
      <c r="IN8" s="58"/>
      <c r="IO8" s="58"/>
      <c r="IP8" s="58"/>
      <c r="IQ8" s="58"/>
      <c r="IR8" s="58"/>
      <c r="IS8" s="58"/>
      <c r="IT8" s="58"/>
      <c r="IU8" s="58"/>
      <c r="IV8" s="3"/>
    </row>
    <row r="9" s="3" customFormat="1" ht="91" customHeight="1" spans="1:255">
      <c r="A9" s="20">
        <v>4</v>
      </c>
      <c r="B9" s="25">
        <v>2025</v>
      </c>
      <c r="C9" s="21" t="s">
        <v>52</v>
      </c>
      <c r="D9" s="21" t="s">
        <v>53</v>
      </c>
      <c r="E9" s="21" t="s">
        <v>54</v>
      </c>
      <c r="F9" s="21" t="s">
        <v>55</v>
      </c>
      <c r="G9" s="21" t="s">
        <v>40</v>
      </c>
      <c r="H9" s="21" t="s">
        <v>56</v>
      </c>
      <c r="I9" s="40" t="s">
        <v>42</v>
      </c>
      <c r="J9" s="41">
        <v>2025.11</v>
      </c>
      <c r="K9" s="21" t="s">
        <v>57</v>
      </c>
      <c r="L9" s="42" t="s">
        <v>44</v>
      </c>
      <c r="M9" s="21">
        <v>180</v>
      </c>
      <c r="N9" s="21" t="s">
        <v>53</v>
      </c>
      <c r="O9" s="35">
        <f t="shared" si="0"/>
        <v>448</v>
      </c>
      <c r="P9" s="21">
        <v>180</v>
      </c>
      <c r="Q9" s="21">
        <v>268</v>
      </c>
      <c r="R9" s="21"/>
      <c r="S9" s="21"/>
      <c r="T9" s="59" t="s">
        <v>58</v>
      </c>
      <c r="U9" s="60"/>
      <c r="V9" s="60"/>
      <c r="W9" s="60"/>
      <c r="X9" s="60"/>
      <c r="Y9" s="60"/>
      <c r="Z9" s="60"/>
      <c r="AA9" s="60"/>
      <c r="AB9" s="60"/>
      <c r="AC9" s="60"/>
      <c r="AD9" s="60"/>
      <c r="AE9" s="65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5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5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5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5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5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5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5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5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5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5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5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5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5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5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5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5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5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5"/>
      <c r="IN9" s="60"/>
      <c r="IO9" s="60"/>
      <c r="IP9" s="60"/>
      <c r="IQ9" s="60"/>
      <c r="IR9" s="60"/>
      <c r="IS9" s="60"/>
      <c r="IT9" s="60"/>
      <c r="IU9" s="60"/>
    </row>
    <row r="10" s="3" customFormat="1" ht="409" customHeight="1" spans="1:256">
      <c r="A10" s="18">
        <v>5</v>
      </c>
      <c r="B10" s="26">
        <v>2025</v>
      </c>
      <c r="C10" s="27" t="s">
        <v>59</v>
      </c>
      <c r="D10" s="27" t="s">
        <v>28</v>
      </c>
      <c r="E10" s="27" t="s">
        <v>29</v>
      </c>
      <c r="F10" s="27" t="s">
        <v>60</v>
      </c>
      <c r="G10" s="27" t="s">
        <v>40</v>
      </c>
      <c r="H10" s="27" t="s">
        <v>61</v>
      </c>
      <c r="I10" s="40" t="s">
        <v>42</v>
      </c>
      <c r="J10" s="41">
        <v>2025.11</v>
      </c>
      <c r="K10" s="44" t="s">
        <v>62</v>
      </c>
      <c r="L10" s="42" t="s">
        <v>44</v>
      </c>
      <c r="M10" s="27">
        <v>1946.48</v>
      </c>
      <c r="N10" s="45" t="s">
        <v>63</v>
      </c>
      <c r="O10" s="35">
        <f t="shared" si="0"/>
        <v>204</v>
      </c>
      <c r="P10" s="46">
        <v>169</v>
      </c>
      <c r="Q10" s="46">
        <v>35</v>
      </c>
      <c r="R10" s="46">
        <v>98</v>
      </c>
      <c r="S10" s="46">
        <v>98</v>
      </c>
      <c r="T10" s="27" t="s">
        <v>64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3" customFormat="1" ht="135" customHeight="1" spans="1:256">
      <c r="A11" s="20">
        <v>6</v>
      </c>
      <c r="B11" s="20">
        <v>2025</v>
      </c>
      <c r="C11" s="20" t="s">
        <v>65</v>
      </c>
      <c r="D11" s="20" t="s">
        <v>28</v>
      </c>
      <c r="E11" s="20" t="s">
        <v>29</v>
      </c>
      <c r="F11" s="20" t="s">
        <v>66</v>
      </c>
      <c r="G11" s="20" t="s">
        <v>40</v>
      </c>
      <c r="H11" s="20" t="s">
        <v>67</v>
      </c>
      <c r="I11" s="20">
        <v>2025.5</v>
      </c>
      <c r="J11" s="20">
        <v>2025.11</v>
      </c>
      <c r="K11" s="20" t="s">
        <v>68</v>
      </c>
      <c r="L11" s="42" t="s">
        <v>44</v>
      </c>
      <c r="M11" s="20">
        <v>104.8</v>
      </c>
      <c r="N11" s="20" t="s">
        <v>69</v>
      </c>
      <c r="O11" s="35">
        <f t="shared" si="0"/>
        <v>25</v>
      </c>
      <c r="P11" s="20">
        <v>20</v>
      </c>
      <c r="Q11" s="20">
        <v>5</v>
      </c>
      <c r="R11" s="20">
        <v>5.24</v>
      </c>
      <c r="S11" s="20">
        <v>3.144</v>
      </c>
      <c r="T11" s="20" t="s">
        <v>70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3" customFormat="1" ht="157" customHeight="1" spans="1:256">
      <c r="A12" s="18">
        <v>7</v>
      </c>
      <c r="B12" s="20">
        <v>2025</v>
      </c>
      <c r="C12" s="20" t="s">
        <v>71</v>
      </c>
      <c r="D12" s="20" t="s">
        <v>28</v>
      </c>
      <c r="E12" s="20" t="s">
        <v>29</v>
      </c>
      <c r="F12" s="20" t="s">
        <v>72</v>
      </c>
      <c r="G12" s="20" t="s">
        <v>40</v>
      </c>
      <c r="H12" s="20" t="s">
        <v>73</v>
      </c>
      <c r="I12" s="40" t="s">
        <v>42</v>
      </c>
      <c r="J12" s="41">
        <v>2025.11</v>
      </c>
      <c r="K12" s="20" t="s">
        <v>74</v>
      </c>
      <c r="L12" s="42" t="s">
        <v>44</v>
      </c>
      <c r="M12" s="20">
        <v>137.37</v>
      </c>
      <c r="N12" s="20" t="s">
        <v>69</v>
      </c>
      <c r="O12" s="35">
        <f t="shared" si="0"/>
        <v>25</v>
      </c>
      <c r="P12" s="20">
        <v>20</v>
      </c>
      <c r="Q12" s="20">
        <v>5</v>
      </c>
      <c r="R12" s="20">
        <v>6.87</v>
      </c>
      <c r="S12" s="20">
        <v>4.12</v>
      </c>
      <c r="T12" s="20" t="s">
        <v>75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="3" customFormat="1" ht="172" customHeight="1" spans="1:256">
      <c r="A13" s="20">
        <v>8</v>
      </c>
      <c r="B13" s="20">
        <v>2025</v>
      </c>
      <c r="C13" s="20" t="s">
        <v>76</v>
      </c>
      <c r="D13" s="20" t="s">
        <v>28</v>
      </c>
      <c r="E13" s="20" t="s">
        <v>29</v>
      </c>
      <c r="F13" s="20" t="s">
        <v>77</v>
      </c>
      <c r="G13" s="20" t="s">
        <v>40</v>
      </c>
      <c r="H13" s="28" t="s">
        <v>78</v>
      </c>
      <c r="I13" s="20">
        <v>2025.5</v>
      </c>
      <c r="J13" s="20">
        <v>2025.11</v>
      </c>
      <c r="K13" s="20" t="s">
        <v>77</v>
      </c>
      <c r="L13" s="42" t="s">
        <v>44</v>
      </c>
      <c r="M13" s="20">
        <v>50</v>
      </c>
      <c r="N13" s="20" t="s">
        <v>79</v>
      </c>
      <c r="O13" s="35">
        <f t="shared" si="0"/>
        <v>182</v>
      </c>
      <c r="P13" s="20">
        <v>72</v>
      </c>
      <c r="Q13" s="20">
        <v>110</v>
      </c>
      <c r="R13" s="35">
        <v>2.5</v>
      </c>
      <c r="S13" s="35">
        <v>1.5</v>
      </c>
      <c r="T13" s="61" t="s">
        <v>80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="3" customFormat="1" ht="212" customHeight="1" spans="1:256">
      <c r="A14" s="18">
        <v>9</v>
      </c>
      <c r="B14" s="29">
        <v>2025</v>
      </c>
      <c r="C14" s="29" t="s">
        <v>81</v>
      </c>
      <c r="D14" s="29" t="s">
        <v>28</v>
      </c>
      <c r="E14" s="29" t="s">
        <v>82</v>
      </c>
      <c r="F14" s="29" t="s">
        <v>83</v>
      </c>
      <c r="G14" s="29" t="s">
        <v>40</v>
      </c>
      <c r="H14" s="30" t="s">
        <v>84</v>
      </c>
      <c r="I14" s="40" t="s">
        <v>42</v>
      </c>
      <c r="J14" s="41">
        <v>2025.11</v>
      </c>
      <c r="K14" s="29" t="s">
        <v>83</v>
      </c>
      <c r="L14" s="42" t="s">
        <v>44</v>
      </c>
      <c r="M14" s="29">
        <v>50</v>
      </c>
      <c r="N14" s="29" t="s">
        <v>79</v>
      </c>
      <c r="O14" s="35">
        <f t="shared" si="0"/>
        <v>80</v>
      </c>
      <c r="P14" s="29">
        <v>60</v>
      </c>
      <c r="Q14" s="29">
        <v>20</v>
      </c>
      <c r="R14" s="29">
        <v>2.5</v>
      </c>
      <c r="S14" s="29">
        <v>1.5</v>
      </c>
      <c r="T14" s="30" t="s">
        <v>85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="3" customFormat="1" ht="157" customHeight="1" spans="1:256">
      <c r="A15" s="20">
        <v>10</v>
      </c>
      <c r="B15" s="31">
        <v>2025</v>
      </c>
      <c r="C15" s="31" t="s">
        <v>86</v>
      </c>
      <c r="D15" s="31" t="s">
        <v>53</v>
      </c>
      <c r="E15" s="31" t="s">
        <v>87</v>
      </c>
      <c r="F15" s="31" t="s">
        <v>88</v>
      </c>
      <c r="G15" s="31" t="s">
        <v>40</v>
      </c>
      <c r="H15" s="31" t="s">
        <v>89</v>
      </c>
      <c r="I15" s="47">
        <v>2025.5</v>
      </c>
      <c r="J15" s="48" t="s">
        <v>90</v>
      </c>
      <c r="K15" s="47" t="s">
        <v>91</v>
      </c>
      <c r="L15" s="47" t="s">
        <v>92</v>
      </c>
      <c r="M15" s="47">
        <v>359</v>
      </c>
      <c r="N15" s="47" t="s">
        <v>93</v>
      </c>
      <c r="O15" s="47">
        <v>74</v>
      </c>
      <c r="P15" s="47">
        <v>12</v>
      </c>
      <c r="Q15" s="47">
        <v>62</v>
      </c>
      <c r="R15" s="47">
        <v>105.9</v>
      </c>
      <c r="S15" s="47">
        <v>26.8</v>
      </c>
      <c r="T15" s="47" t="s">
        <v>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="3" customFormat="1" ht="142" customHeight="1" spans="1:256">
      <c r="A16" s="18">
        <v>11</v>
      </c>
      <c r="B16" s="31">
        <v>2025</v>
      </c>
      <c r="C16" s="31" t="s">
        <v>95</v>
      </c>
      <c r="D16" s="31" t="s">
        <v>53</v>
      </c>
      <c r="E16" s="31" t="s">
        <v>96</v>
      </c>
      <c r="F16" s="31" t="s">
        <v>97</v>
      </c>
      <c r="G16" s="31" t="s">
        <v>40</v>
      </c>
      <c r="H16" s="31" t="s">
        <v>98</v>
      </c>
      <c r="I16" s="31">
        <v>2025.5</v>
      </c>
      <c r="J16" s="49" t="s">
        <v>90</v>
      </c>
      <c r="K16" s="31" t="s">
        <v>99</v>
      </c>
      <c r="L16" s="31" t="s">
        <v>44</v>
      </c>
      <c r="M16" s="31">
        <v>241.1</v>
      </c>
      <c r="N16" s="31" t="s">
        <v>53</v>
      </c>
      <c r="O16" s="31">
        <v>90</v>
      </c>
      <c r="P16" s="31">
        <v>15</v>
      </c>
      <c r="Q16" s="31">
        <v>75</v>
      </c>
      <c r="R16" s="31"/>
      <c r="S16" s="31"/>
      <c r="T16" s="62" t="s">
        <v>100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="3" customFormat="1" ht="187" customHeight="1" spans="1:256">
      <c r="A17" s="20">
        <v>12</v>
      </c>
      <c r="B17" s="32">
        <v>2025</v>
      </c>
      <c r="C17" s="32" t="s">
        <v>101</v>
      </c>
      <c r="D17" s="32" t="s">
        <v>28</v>
      </c>
      <c r="E17" s="32" t="s">
        <v>29</v>
      </c>
      <c r="F17" s="32" t="s">
        <v>102</v>
      </c>
      <c r="G17" s="32" t="s">
        <v>40</v>
      </c>
      <c r="H17" s="32" t="s">
        <v>103</v>
      </c>
      <c r="I17" s="32">
        <v>2025.5</v>
      </c>
      <c r="J17" s="50" t="s">
        <v>90</v>
      </c>
      <c r="K17" s="32" t="s">
        <v>104</v>
      </c>
      <c r="L17" s="32" t="s">
        <v>105</v>
      </c>
      <c r="M17" s="32">
        <v>1845</v>
      </c>
      <c r="N17" s="32" t="s">
        <v>106</v>
      </c>
      <c r="O17" s="32">
        <v>34</v>
      </c>
      <c r="P17" s="32">
        <v>332</v>
      </c>
      <c r="Q17" s="32">
        <v>8</v>
      </c>
      <c r="R17" s="32">
        <v>66.42</v>
      </c>
      <c r="S17" s="32">
        <v>39.85</v>
      </c>
      <c r="T17" s="32" t="s">
        <v>107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="3" customFormat="1" ht="135" customHeight="1" spans="1:256">
      <c r="A18" s="18">
        <v>13</v>
      </c>
      <c r="B18" s="20">
        <v>2025</v>
      </c>
      <c r="C18" s="20" t="s">
        <v>108</v>
      </c>
      <c r="D18" s="20" t="s">
        <v>28</v>
      </c>
      <c r="E18" s="21" t="s">
        <v>38</v>
      </c>
      <c r="F18" s="20" t="s">
        <v>109</v>
      </c>
      <c r="G18" s="20" t="s">
        <v>40</v>
      </c>
      <c r="H18" s="20" t="s">
        <v>110</v>
      </c>
      <c r="I18" s="40" t="s">
        <v>42</v>
      </c>
      <c r="J18" s="41">
        <v>2025.11</v>
      </c>
      <c r="K18" s="29" t="s">
        <v>109</v>
      </c>
      <c r="L18" s="42" t="s">
        <v>44</v>
      </c>
      <c r="M18" s="20">
        <v>50</v>
      </c>
      <c r="N18" s="20" t="s">
        <v>28</v>
      </c>
      <c r="O18" s="35">
        <f>P18+Q18</f>
        <v>105</v>
      </c>
      <c r="P18" s="51">
        <v>31</v>
      </c>
      <c r="Q18" s="51">
        <v>74</v>
      </c>
      <c r="R18" s="51">
        <v>3</v>
      </c>
      <c r="S18" s="20">
        <v>1.8</v>
      </c>
      <c r="T18" s="20" t="s">
        <v>111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="3" customFormat="1" ht="127" customHeight="1" spans="1:256">
      <c r="A19" s="20">
        <v>14</v>
      </c>
      <c r="B19" s="20">
        <v>2025</v>
      </c>
      <c r="C19" s="20" t="s">
        <v>112</v>
      </c>
      <c r="D19" s="20" t="s">
        <v>28</v>
      </c>
      <c r="E19" s="20" t="s">
        <v>29</v>
      </c>
      <c r="F19" s="20" t="s">
        <v>109</v>
      </c>
      <c r="G19" s="20" t="s">
        <v>113</v>
      </c>
      <c r="H19" s="20" t="s">
        <v>114</v>
      </c>
      <c r="I19" s="40" t="s">
        <v>42</v>
      </c>
      <c r="J19" s="41">
        <v>2025.11</v>
      </c>
      <c r="K19" s="29" t="s">
        <v>109</v>
      </c>
      <c r="L19" s="42" t="s">
        <v>44</v>
      </c>
      <c r="M19" s="29">
        <v>105</v>
      </c>
      <c r="N19" s="29" t="s">
        <v>35</v>
      </c>
      <c r="O19" s="20">
        <f>P19+Q19</f>
        <v>61</v>
      </c>
      <c r="P19" s="29">
        <v>31</v>
      </c>
      <c r="Q19" s="29">
        <v>30</v>
      </c>
      <c r="R19" s="29">
        <v>6.3</v>
      </c>
      <c r="S19" s="29">
        <v>3.78</v>
      </c>
      <c r="T19" s="30" t="s">
        <v>115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="3" customFormat="1" ht="131" customHeight="1" spans="1:256">
      <c r="A20" s="18">
        <v>15</v>
      </c>
      <c r="B20" s="20">
        <v>2025</v>
      </c>
      <c r="C20" s="20" t="s">
        <v>116</v>
      </c>
      <c r="D20" s="20" t="s">
        <v>53</v>
      </c>
      <c r="E20" s="20" t="s">
        <v>87</v>
      </c>
      <c r="F20" s="20" t="s">
        <v>117</v>
      </c>
      <c r="G20" s="20" t="s">
        <v>40</v>
      </c>
      <c r="H20" s="28" t="s">
        <v>118</v>
      </c>
      <c r="I20" s="40" t="s">
        <v>42</v>
      </c>
      <c r="J20" s="41">
        <v>2025.11</v>
      </c>
      <c r="K20" s="20" t="s">
        <v>119</v>
      </c>
      <c r="L20" s="20" t="s">
        <v>44</v>
      </c>
      <c r="M20" s="20">
        <v>202</v>
      </c>
      <c r="N20" s="20" t="s">
        <v>53</v>
      </c>
      <c r="O20" s="20">
        <v>185</v>
      </c>
      <c r="P20" s="20">
        <v>71</v>
      </c>
      <c r="Q20" s="20">
        <v>114</v>
      </c>
      <c r="R20" s="28"/>
      <c r="S20" s="28"/>
      <c r="T20" s="63" t="s">
        <v>120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="3" customFormat="1" ht="262" customHeight="1" spans="1:256">
      <c r="A21" s="20">
        <v>16</v>
      </c>
      <c r="B21" s="20">
        <v>2025</v>
      </c>
      <c r="C21" s="20" t="s">
        <v>121</v>
      </c>
      <c r="D21" s="20" t="s">
        <v>28</v>
      </c>
      <c r="E21" s="20" t="s">
        <v>29</v>
      </c>
      <c r="F21" s="20" t="s">
        <v>122</v>
      </c>
      <c r="G21" s="20" t="s">
        <v>40</v>
      </c>
      <c r="H21" s="20" t="s">
        <v>123</v>
      </c>
      <c r="I21" s="40" t="s">
        <v>42</v>
      </c>
      <c r="J21" s="41">
        <v>2025.11</v>
      </c>
      <c r="K21" s="20" t="s">
        <v>124</v>
      </c>
      <c r="L21" s="42" t="s">
        <v>44</v>
      </c>
      <c r="M21" s="20">
        <v>215</v>
      </c>
      <c r="N21" s="20" t="s">
        <v>125</v>
      </c>
      <c r="O21" s="35">
        <f t="shared" si="0"/>
        <v>67</v>
      </c>
      <c r="P21" s="20">
        <v>67</v>
      </c>
      <c r="Q21" s="20">
        <v>0</v>
      </c>
      <c r="R21" s="20">
        <v>12.9</v>
      </c>
      <c r="S21" s="20">
        <v>7.74</v>
      </c>
      <c r="T21" s="20" t="s">
        <v>126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="3" customFormat="1" ht="318" customHeight="1" spans="1:256">
      <c r="A22" s="18">
        <v>17</v>
      </c>
      <c r="B22" s="20">
        <v>2025</v>
      </c>
      <c r="C22" s="20" t="s">
        <v>127</v>
      </c>
      <c r="D22" s="20" t="s">
        <v>28</v>
      </c>
      <c r="E22" s="20" t="s">
        <v>29</v>
      </c>
      <c r="F22" s="20" t="s">
        <v>128</v>
      </c>
      <c r="G22" s="20" t="s">
        <v>129</v>
      </c>
      <c r="H22" s="20" t="s">
        <v>130</v>
      </c>
      <c r="I22" s="40" t="s">
        <v>42</v>
      </c>
      <c r="J22" s="41">
        <v>2025.11</v>
      </c>
      <c r="K22" s="20" t="s">
        <v>131</v>
      </c>
      <c r="L22" s="42" t="s">
        <v>44</v>
      </c>
      <c r="M22" s="20">
        <v>299.45</v>
      </c>
      <c r="N22" s="20" t="s">
        <v>125</v>
      </c>
      <c r="O22" s="35">
        <f t="shared" si="0"/>
        <v>117</v>
      </c>
      <c r="P22" s="20">
        <v>117</v>
      </c>
      <c r="Q22" s="20">
        <v>0</v>
      </c>
      <c r="R22" s="20">
        <v>17.967</v>
      </c>
      <c r="S22" s="20">
        <v>10.7802</v>
      </c>
      <c r="T22" s="20" t="s">
        <v>132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="3" customFormat="1" ht="120" customHeight="1" spans="1:256">
      <c r="A23" s="20">
        <v>18</v>
      </c>
      <c r="B23" s="20">
        <v>2025</v>
      </c>
      <c r="C23" s="20" t="s">
        <v>133</v>
      </c>
      <c r="D23" s="20" t="s">
        <v>53</v>
      </c>
      <c r="E23" s="20" t="s">
        <v>134</v>
      </c>
      <c r="F23" s="20" t="s">
        <v>135</v>
      </c>
      <c r="G23" s="20" t="s">
        <v>40</v>
      </c>
      <c r="H23" s="20" t="s">
        <v>136</v>
      </c>
      <c r="I23" s="40" t="s">
        <v>42</v>
      </c>
      <c r="J23" s="41">
        <v>2025.11</v>
      </c>
      <c r="K23" s="20" t="s">
        <v>137</v>
      </c>
      <c r="L23" s="42" t="s">
        <v>44</v>
      </c>
      <c r="M23" s="20">
        <v>319.97</v>
      </c>
      <c r="N23" s="20" t="s">
        <v>53</v>
      </c>
      <c r="O23" s="20">
        <f t="shared" si="0"/>
        <v>260</v>
      </c>
      <c r="P23" s="20">
        <v>113</v>
      </c>
      <c r="Q23" s="20">
        <v>147</v>
      </c>
      <c r="R23" s="20">
        <v>0</v>
      </c>
      <c r="S23" s="20">
        <v>0</v>
      </c>
      <c r="T23" s="20" t="s">
        <v>138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="4" customFormat="1" ht="96" customHeight="1" spans="1:20">
      <c r="A24" s="18">
        <v>19</v>
      </c>
      <c r="B24" s="33">
        <v>2025</v>
      </c>
      <c r="C24" s="34" t="s">
        <v>139</v>
      </c>
      <c r="D24" s="33" t="s">
        <v>28</v>
      </c>
      <c r="E24" s="33" t="s">
        <v>140</v>
      </c>
      <c r="F24" s="33" t="s">
        <v>141</v>
      </c>
      <c r="G24" s="35" t="s">
        <v>40</v>
      </c>
      <c r="H24" s="34" t="s">
        <v>139</v>
      </c>
      <c r="I24" s="40" t="s">
        <v>42</v>
      </c>
      <c r="J24" s="33">
        <v>2025.6</v>
      </c>
      <c r="K24" s="33" t="s">
        <v>142</v>
      </c>
      <c r="L24" s="42" t="s">
        <v>44</v>
      </c>
      <c r="M24" s="33">
        <v>600</v>
      </c>
      <c r="N24" s="20" t="s">
        <v>125</v>
      </c>
      <c r="O24" s="35">
        <v>2000</v>
      </c>
      <c r="P24" s="52"/>
      <c r="Q24" s="52">
        <v>2000</v>
      </c>
      <c r="R24" s="52"/>
      <c r="S24" s="52"/>
      <c r="T24" s="34" t="s">
        <v>139</v>
      </c>
    </row>
    <row r="25" s="4" customFormat="1" ht="113" customHeight="1" spans="1:20">
      <c r="A25" s="20">
        <v>20</v>
      </c>
      <c r="B25" s="33">
        <v>2025</v>
      </c>
      <c r="C25" s="33" t="s">
        <v>143</v>
      </c>
      <c r="D25" s="33" t="s">
        <v>28</v>
      </c>
      <c r="E25" s="33" t="s">
        <v>140</v>
      </c>
      <c r="F25" s="33" t="s">
        <v>141</v>
      </c>
      <c r="G25" s="35" t="s">
        <v>40</v>
      </c>
      <c r="H25" s="34" t="s">
        <v>144</v>
      </c>
      <c r="I25" s="53" t="s">
        <v>145</v>
      </c>
      <c r="J25" s="54">
        <v>2025.11</v>
      </c>
      <c r="K25" s="33" t="s">
        <v>142</v>
      </c>
      <c r="L25" s="42" t="s">
        <v>44</v>
      </c>
      <c r="M25" s="33">
        <v>405</v>
      </c>
      <c r="N25" s="20" t="s">
        <v>146</v>
      </c>
      <c r="O25" s="33">
        <v>4000</v>
      </c>
      <c r="P25" s="33"/>
      <c r="Q25" s="34">
        <v>4000</v>
      </c>
      <c r="R25" s="52">
        <v>405</v>
      </c>
      <c r="S25" s="52">
        <v>405</v>
      </c>
      <c r="T25" s="34" t="s">
        <v>144</v>
      </c>
    </row>
    <row r="26" s="4" customFormat="1" ht="80" customHeight="1" spans="1:20">
      <c r="A26" s="18">
        <v>21</v>
      </c>
      <c r="B26" s="35">
        <v>2025</v>
      </c>
      <c r="C26" s="33" t="s">
        <v>147</v>
      </c>
      <c r="D26" s="33" t="s">
        <v>140</v>
      </c>
      <c r="E26" s="33" t="s">
        <v>141</v>
      </c>
      <c r="F26" s="33" t="s">
        <v>141</v>
      </c>
      <c r="G26" s="35" t="s">
        <v>40</v>
      </c>
      <c r="H26" s="34" t="s">
        <v>148</v>
      </c>
      <c r="I26" s="53" t="s">
        <v>149</v>
      </c>
      <c r="J26" s="54">
        <v>2025.12</v>
      </c>
      <c r="K26" s="33" t="s">
        <v>142</v>
      </c>
      <c r="L26" s="42" t="s">
        <v>44</v>
      </c>
      <c r="M26" s="33">
        <v>24</v>
      </c>
      <c r="N26" s="20" t="s">
        <v>140</v>
      </c>
      <c r="O26" s="33">
        <v>200</v>
      </c>
      <c r="P26" s="33"/>
      <c r="Q26" s="34">
        <v>200</v>
      </c>
      <c r="R26" s="52">
        <v>24</v>
      </c>
      <c r="S26" s="52">
        <v>24</v>
      </c>
      <c r="T26" s="34" t="s">
        <v>148</v>
      </c>
    </row>
    <row r="27" s="4" customFormat="1" ht="76" customHeight="1" spans="1:20">
      <c r="A27" s="20">
        <v>22</v>
      </c>
      <c r="B27" s="35">
        <v>2025</v>
      </c>
      <c r="C27" s="33" t="s">
        <v>150</v>
      </c>
      <c r="D27" s="33" t="s">
        <v>140</v>
      </c>
      <c r="E27" s="33" t="s">
        <v>141</v>
      </c>
      <c r="F27" s="33" t="s">
        <v>141</v>
      </c>
      <c r="G27" s="35" t="s">
        <v>40</v>
      </c>
      <c r="H27" s="34" t="s">
        <v>151</v>
      </c>
      <c r="I27" s="53" t="s">
        <v>152</v>
      </c>
      <c r="J27" s="54">
        <v>2025.12</v>
      </c>
      <c r="K27" s="33" t="s">
        <v>142</v>
      </c>
      <c r="L27" s="42" t="s">
        <v>44</v>
      </c>
      <c r="M27" s="33">
        <v>12</v>
      </c>
      <c r="N27" s="20" t="s">
        <v>140</v>
      </c>
      <c r="O27" s="33">
        <v>200</v>
      </c>
      <c r="P27" s="33"/>
      <c r="Q27" s="34">
        <v>200</v>
      </c>
      <c r="R27" s="52">
        <v>12</v>
      </c>
      <c r="S27" s="52">
        <v>12</v>
      </c>
      <c r="T27" s="34" t="s">
        <v>151</v>
      </c>
    </row>
    <row r="28" s="4" customFormat="1" ht="77" customHeight="1" spans="1:20">
      <c r="A28" s="18">
        <v>23</v>
      </c>
      <c r="B28" s="35">
        <v>2025</v>
      </c>
      <c r="C28" s="33" t="s">
        <v>153</v>
      </c>
      <c r="D28" s="33" t="s">
        <v>140</v>
      </c>
      <c r="E28" s="33" t="s">
        <v>141</v>
      </c>
      <c r="F28" s="33" t="s">
        <v>141</v>
      </c>
      <c r="G28" s="35" t="s">
        <v>40</v>
      </c>
      <c r="H28" s="34" t="s">
        <v>154</v>
      </c>
      <c r="I28" s="53" t="s">
        <v>42</v>
      </c>
      <c r="J28" s="54">
        <v>2025.11</v>
      </c>
      <c r="K28" s="33" t="s">
        <v>142</v>
      </c>
      <c r="L28" s="42" t="s">
        <v>44</v>
      </c>
      <c r="M28" s="33">
        <v>80</v>
      </c>
      <c r="N28" s="20"/>
      <c r="O28" s="33"/>
      <c r="P28" s="33"/>
      <c r="Q28" s="34"/>
      <c r="R28" s="52"/>
      <c r="S28" s="52"/>
      <c r="T28" s="34" t="s">
        <v>154</v>
      </c>
    </row>
    <row r="29" ht="46" customHeight="1" spans="1:20">
      <c r="A29" s="36"/>
      <c r="B29" s="36"/>
      <c r="C29" s="37"/>
      <c r="D29" s="37"/>
      <c r="E29" s="38"/>
      <c r="F29" s="36"/>
      <c r="G29" s="36"/>
      <c r="H29" s="36"/>
      <c r="I29" s="36"/>
      <c r="J29" s="36"/>
      <c r="K29" s="55"/>
      <c r="L29" s="36"/>
      <c r="M29" s="55">
        <f>SUM(M6:M28)</f>
        <v>7876.17</v>
      </c>
      <c r="N29" s="36"/>
      <c r="O29" s="20">
        <f>SUM(O6:O28)</f>
        <v>8812</v>
      </c>
      <c r="P29" s="55">
        <f>SUM(P6:P28)</f>
        <v>1463</v>
      </c>
      <c r="Q29" s="55">
        <f>SUM(Q6:Q28)</f>
        <v>7655</v>
      </c>
      <c r="R29" s="55">
        <f>SUM(R6:R28)</f>
        <v>801.097</v>
      </c>
      <c r="S29" s="55">
        <f>SUM(S6:S28)</f>
        <v>659.5142</v>
      </c>
      <c r="T29" s="36"/>
    </row>
  </sheetData>
  <mergeCells count="25">
    <mergeCell ref="A1:T1"/>
    <mergeCell ref="A2:D2"/>
    <mergeCell ref="E2:F2"/>
    <mergeCell ref="H2:I2"/>
    <mergeCell ref="P2:S2"/>
    <mergeCell ref="I3:J3"/>
    <mergeCell ref="N3:S3"/>
    <mergeCell ref="P4:Q4"/>
    <mergeCell ref="R4:S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3:K5"/>
    <mergeCell ref="L3:L5"/>
    <mergeCell ref="M3:M5"/>
    <mergeCell ref="N4:N5"/>
    <mergeCell ref="O4:O5"/>
    <mergeCell ref="T3:T5"/>
  </mergeCells>
  <pageMargins left="0.275" right="0.161111" top="0.468056" bottom="0.550694" header="0.310417" footer="0.468056"/>
  <pageSetup paperSize="9" scale="5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9" sqref="H9"/>
    </sheetView>
  </sheetViews>
  <sheetFormatPr defaultColWidth="9.14285714285714" defaultRowHeight="12.7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乡村振兴</cp:lastModifiedBy>
  <cp:revision>0</cp:revision>
  <dcterms:created xsi:type="dcterms:W3CDTF">2024-09-26T01:40:00Z</dcterms:created>
  <dcterms:modified xsi:type="dcterms:W3CDTF">2024-11-27T06:34:10Z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ACEA70B561CC4CD2979A001930280409_13</vt:lpwstr>
  </property>
  <property fmtid="{D5CDD505-2E9C-101B-9397-08002B2CF9AE}" pid="3" name="KSOProductBuildVer">
    <vt:lpwstr>2052-12.1.0.18912</vt:lpwstr>
  </property>
</Properties>
</file>